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0" windowWidth="27735" windowHeight="12270"/>
  </bookViews>
  <sheets>
    <sheet name="на 01.07.22 печать" sheetId="8" r:id="rId1"/>
    <sheet name="Лист1" sheetId="7" r:id="rId2"/>
  </sheets>
  <definedNames>
    <definedName name="_xlnm._FilterDatabase" localSheetId="0" hidden="1">'на 01.07.22 печать'!$B$5:$M$12</definedName>
  </definedNames>
  <calcPr calcId="124519"/>
</workbook>
</file>

<file path=xl/calcChain.xml><?xml version="1.0" encoding="utf-8"?>
<calcChain xmlns="http://schemas.openxmlformats.org/spreadsheetml/2006/main">
  <c r="L13" i="8"/>
  <c r="K13"/>
  <c r="M12"/>
  <c r="M11"/>
  <c r="M10"/>
  <c r="M9"/>
  <c r="M8"/>
  <c r="M7"/>
  <c r="M6"/>
  <c r="M13" l="1"/>
</calcChain>
</file>

<file path=xl/sharedStrings.xml><?xml version="1.0" encoding="utf-8"?>
<sst xmlns="http://schemas.openxmlformats.org/spreadsheetml/2006/main" count="57" uniqueCount="43">
  <si>
    <t>Наименование регионального проекта</t>
  </si>
  <si>
    <t>Наменование НКО</t>
  </si>
  <si>
    <t>Форма участия (само оказывает какие-либо услуги, работы; распределяет полученные ассигнований другим юрю лицам,  и т.д.)</t>
  </si>
  <si>
    <t>Сумма ассигнований на 2022 год</t>
  </si>
  <si>
    <t>Наименование мероприятия</t>
  </si>
  <si>
    <t>ГРБС</t>
  </si>
  <si>
    <t>Субсидии (гранты в форме субсидий), подлежащие казначейскому сопровождению</t>
  </si>
  <si>
    <t>Департамент молодежной политики Оренбургской области</t>
  </si>
  <si>
    <t>наименованеи проекта</t>
  </si>
  <si>
    <t>Региональный проект «Социальная активность»</t>
  </si>
  <si>
    <t>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«Регион добрых дел»</t>
  </si>
  <si>
    <t>Министерство сельского хозяйства, пищевой и перерабатывающей помышленности Оренбурсгкой области</t>
  </si>
  <si>
    <t>842 0405 189I554804 632</t>
  </si>
  <si>
    <t>Региональный проект «Акселерация субъектов малого и среднего предпринимательства»</t>
  </si>
  <si>
    <t>Создание системы поддержки фермеров и развитие сельской кооперации (Субсидия на финансовое обеспечение деятельности центра компетенций в сфере сельскохозяйственной кооперации и поддержки фермеров)</t>
  </si>
  <si>
    <t>Субсидии (гранты в форме субсидий), не подлежащие казначейскому сопровождению</t>
  </si>
  <si>
    <t xml:space="preserve">816 0412 154I25527S 632 </t>
  </si>
  <si>
    <t xml:space="preserve">816 0412 154I45527U 632 </t>
  </si>
  <si>
    <t xml:space="preserve">816 0412 154I555274 632 </t>
  </si>
  <si>
    <t xml:space="preserve">816 0412 154I55527L 632 </t>
  </si>
  <si>
    <t>Министерство экономического развития, промышлк\енной политики и торговли Оренбургской области</t>
  </si>
  <si>
    <t>Государственная поддержка малого и среднего предпринимательства, а также физических лиц, применяющих специальный налоговый режим «Налог на профессиональный доход», в субъектах Российской Федерации (Обеспечение предоставления самозанятым гражданам комплекса информационно - консультационных и образовательных услуг)</t>
  </si>
  <si>
    <t>Региональный проект «Создание благоприятных условий для осуществления деятельности самозанятыми гражданами»</t>
  </si>
  <si>
    <t>Государственная поддержка малого и среднего предпринимательства, а также физических лиц, применяющих специальный налоговый режим «Налог на профессиональный доход», в субъектах Российской Федерации (Предоставление гражданам, желающим вести бизнес, начинающим и действующим предпринимателям комплекса услуг, направленного на вовлечение в предпринимательскую деятельность, а также информационно - консультационных и образовательных услуг)</t>
  </si>
  <si>
    <t>Региональный проект «Создание условий для легкого старта и комфортного ведения бизнеса»</t>
  </si>
  <si>
    <t>Государственная поддержка малого и среднего предпринимательства, а также физических лиц, применяющих специальный налоговый режим «Налог на профессиональный доход», в субъектах Российской Федерации (обеспечение доступа субъектов малого и среднего предпринимательства к экспортной поддержке)</t>
  </si>
  <si>
    <t>Государственная поддержка малого и среднего предпринимательства, а также физических лиц, применяющих специальный налоговый режим «Налог на профессиональный доход», в субъектах Российской Федерации (Обеспечение оказания комплексных услуг на единой площадке региональной инфраструктуры поддержки бизнеса, в том числе федеральными институтами развития субъектам малого и среднего предпринимательства, а также резидентам промышленных парков, технопарков)</t>
  </si>
  <si>
    <t>Использование суьсидии</t>
  </si>
  <si>
    <t>Региональный проект «Адресная поддержка повышения производительности труда на предприятиях»</t>
  </si>
  <si>
    <t>Государственная поддержка субъектов Российской Федерации в целях достижения результатов национального проекта «Производительность труда»</t>
  </si>
  <si>
    <t>000 0412 151L252890 632</t>
  </si>
  <si>
    <t>000 0707 025E854120 633</t>
  </si>
  <si>
    <t>АНО "Центр поддержки предпринимательства и развития экспорта Оренбургской области"</t>
  </si>
  <si>
    <t>АНО«Центр поддержки предпринимательства и развития экспорта Оренбургской области»</t>
  </si>
  <si>
    <t>???</t>
  </si>
  <si>
    <t>Центр компетенций в сфере сельскохозяйственной кооперации Оренбургской области некоммерческой микрокредитной компании «Оренбургский областной фонд поддержки малого предпринимательства»</t>
  </si>
  <si>
    <t>ВСЕГО</t>
  </si>
  <si>
    <t>Анализ участия автономных некоммерческих организаций в реализации мероприятий в рамках региональных проектов Оренбургской области</t>
  </si>
  <si>
    <t>Приложение 4</t>
  </si>
  <si>
    <t>Целевая статья раходов</t>
  </si>
  <si>
    <t>Вид расходов</t>
  </si>
  <si>
    <r>
      <t xml:space="preserve">Процент исполонения, </t>
    </r>
    <r>
      <rPr>
        <sz val="9"/>
        <color theme="1"/>
        <rFont val="Times New Roman"/>
        <family val="1"/>
        <charset val="204"/>
      </rPr>
      <t>гр. 11/10, %</t>
    </r>
  </si>
  <si>
    <t>Кассовый расход на 01.07.2022</t>
  </si>
</sst>
</file>

<file path=xl/styles.xml><?xml version="1.0" encoding="utf-8"?>
<styleSheet xmlns="http://schemas.openxmlformats.org/spreadsheetml/2006/main">
  <numFmts count="3">
    <numFmt numFmtId="164" formatCode="&quot;&quot;###,##0.00"/>
    <numFmt numFmtId="165" formatCode="#,##0.0"/>
    <numFmt numFmtId="166" formatCode="0.0%"/>
  </numFmts>
  <fonts count="20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ill="1" applyBorder="1"/>
    <xf numFmtId="164" fontId="3" fillId="0" borderId="0" xfId="0" applyNumberFormat="1" applyFont="1" applyFill="1" applyBorder="1" applyAlignment="1">
      <alignment horizontal="right" wrapText="1"/>
    </xf>
    <xf numFmtId="0" fontId="5" fillId="0" borderId="0" xfId="0" applyFont="1"/>
    <xf numFmtId="0" fontId="4" fillId="0" borderId="0" xfId="0" applyFont="1" applyFill="1" applyBorder="1" applyAlignment="1">
      <alignment horizontal="center" vertical="center" wrapText="1"/>
    </xf>
    <xf numFmtId="11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Fill="1" applyBorder="1"/>
    <xf numFmtId="0" fontId="6" fillId="0" borderId="0" xfId="0" applyFont="1"/>
    <xf numFmtId="0" fontId="6" fillId="0" borderId="0" xfId="0" applyFont="1" applyFill="1" applyBorder="1"/>
    <xf numFmtId="4" fontId="6" fillId="0" borderId="0" xfId="0" applyNumberFormat="1" applyFont="1"/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1" fontId="10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10" fillId="0" borderId="1" xfId="0" applyFont="1" applyFill="1" applyBorder="1" applyAlignment="1">
      <alignment wrapText="1"/>
    </xf>
    <xf numFmtId="165" fontId="18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8" fillId="0" borderId="1" xfId="0" applyFont="1" applyFill="1" applyBorder="1"/>
    <xf numFmtId="0" fontId="2" fillId="0" borderId="0" xfId="0" applyFont="1" applyFill="1"/>
    <xf numFmtId="0" fontId="1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165" fontId="14" fillId="2" borderId="1" xfId="0" applyNumberFormat="1" applyFont="1" applyFill="1" applyBorder="1" applyAlignment="1">
      <alignment horizontal="center" vertical="center"/>
    </xf>
    <xf numFmtId="166" fontId="14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15"/>
  <sheetViews>
    <sheetView tabSelected="1" topLeftCell="A4" zoomScale="70" zoomScaleNormal="70" workbookViewId="0">
      <selection activeCell="K13" sqref="K13:M13"/>
    </sheetView>
  </sheetViews>
  <sheetFormatPr defaultRowHeight="15.75"/>
  <cols>
    <col min="1" max="1" width="2" customWidth="1"/>
    <col min="2" max="2" width="40.85546875" style="3" customWidth="1"/>
    <col min="3" max="3" width="52.42578125" style="3" customWidth="1"/>
    <col min="4" max="4" width="21.140625" style="3" customWidth="1"/>
    <col min="5" max="5" width="19.28515625" style="3" customWidth="1"/>
    <col min="6" max="6" width="19.85546875" style="6" customWidth="1"/>
    <col min="7" max="7" width="29.140625" style="6" customWidth="1"/>
    <col min="8" max="9" width="7.7109375" hidden="1" customWidth="1"/>
    <col min="10" max="10" width="12.7109375" hidden="1" customWidth="1"/>
    <col min="11" max="11" width="14.7109375" style="8" customWidth="1"/>
    <col min="12" max="13" width="13.140625" style="8" customWidth="1"/>
  </cols>
  <sheetData>
    <row r="1" spans="2:13" ht="26.25">
      <c r="K1" s="22" t="s">
        <v>38</v>
      </c>
      <c r="L1" s="22"/>
      <c r="M1" s="22"/>
    </row>
    <row r="3" spans="2:13" ht="27.75" customHeight="1">
      <c r="B3" s="20" t="s">
        <v>37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19"/>
    </row>
    <row r="4" spans="2:13" s="32" customFormat="1" ht="61.5" customHeight="1">
      <c r="B4" s="30" t="s">
        <v>0</v>
      </c>
      <c r="C4" s="30" t="s">
        <v>4</v>
      </c>
      <c r="D4" s="30" t="s">
        <v>39</v>
      </c>
      <c r="E4" s="30" t="s">
        <v>40</v>
      </c>
      <c r="F4" s="31" t="s">
        <v>5</v>
      </c>
      <c r="G4" s="31" t="s">
        <v>1</v>
      </c>
      <c r="H4" s="31" t="s">
        <v>8</v>
      </c>
      <c r="I4" s="31" t="s">
        <v>27</v>
      </c>
      <c r="J4" s="31" t="s">
        <v>2</v>
      </c>
      <c r="K4" s="31" t="s">
        <v>3</v>
      </c>
      <c r="L4" s="31" t="s">
        <v>42</v>
      </c>
      <c r="M4" s="31" t="s">
        <v>41</v>
      </c>
    </row>
    <row r="5" spans="2:13" s="32" customFormat="1" ht="12.75">
      <c r="B5" s="33">
        <v>1</v>
      </c>
      <c r="C5" s="33">
        <v>2</v>
      </c>
      <c r="D5" s="33">
        <v>3</v>
      </c>
      <c r="E5" s="33">
        <v>4</v>
      </c>
      <c r="F5" s="33">
        <v>5</v>
      </c>
      <c r="G5" s="33">
        <v>6</v>
      </c>
      <c r="H5" s="33">
        <v>7</v>
      </c>
      <c r="I5" s="33">
        <v>8</v>
      </c>
      <c r="J5" s="33">
        <v>9</v>
      </c>
      <c r="K5" s="33">
        <v>10</v>
      </c>
      <c r="L5" s="33">
        <v>11</v>
      </c>
      <c r="M5" s="33">
        <v>12</v>
      </c>
    </row>
    <row r="6" spans="2:13" s="27" customFormat="1" ht="75">
      <c r="B6" s="16" t="s">
        <v>9</v>
      </c>
      <c r="C6" s="17" t="s">
        <v>10</v>
      </c>
      <c r="D6" s="18" t="s">
        <v>31</v>
      </c>
      <c r="E6" s="16" t="s">
        <v>15</v>
      </c>
      <c r="F6" s="16" t="s">
        <v>7</v>
      </c>
      <c r="G6" s="16"/>
      <c r="H6" s="17"/>
      <c r="I6" s="17"/>
      <c r="J6" s="17"/>
      <c r="K6" s="25">
        <v>3958.3</v>
      </c>
      <c r="L6" s="25">
        <v>3958.3</v>
      </c>
      <c r="M6" s="26">
        <f>L6/K6</f>
        <v>1</v>
      </c>
    </row>
    <row r="7" spans="2:13" s="27" customFormat="1" ht="105">
      <c r="B7" s="16" t="s">
        <v>22</v>
      </c>
      <c r="C7" s="17" t="s">
        <v>21</v>
      </c>
      <c r="D7" s="18" t="s">
        <v>16</v>
      </c>
      <c r="E7" s="16" t="s">
        <v>6</v>
      </c>
      <c r="F7" s="16" t="s">
        <v>20</v>
      </c>
      <c r="G7" s="16" t="s">
        <v>32</v>
      </c>
      <c r="H7" s="23"/>
      <c r="I7" s="17"/>
      <c r="J7" s="17"/>
      <c r="K7" s="24">
        <v>8469.7000000000007</v>
      </c>
      <c r="L7" s="25">
        <v>8469.6875</v>
      </c>
      <c r="M7" s="26">
        <f t="shared" ref="M7:M13" si="0">L7/K7</f>
        <v>0.99999852415079626</v>
      </c>
    </row>
    <row r="8" spans="2:13" s="27" customFormat="1" ht="127.5">
      <c r="B8" s="16" t="s">
        <v>24</v>
      </c>
      <c r="C8" s="17" t="s">
        <v>23</v>
      </c>
      <c r="D8" s="18" t="s">
        <v>17</v>
      </c>
      <c r="E8" s="16" t="s">
        <v>6</v>
      </c>
      <c r="F8" s="16" t="s">
        <v>20</v>
      </c>
      <c r="G8" s="16" t="s">
        <v>32</v>
      </c>
      <c r="H8" s="23"/>
      <c r="I8" s="17"/>
      <c r="J8" s="17"/>
      <c r="K8" s="24">
        <v>11223.3</v>
      </c>
      <c r="L8" s="25">
        <v>11223.2292</v>
      </c>
      <c r="M8" s="26">
        <f t="shared" si="0"/>
        <v>0.99999369169495611</v>
      </c>
    </row>
    <row r="9" spans="2:13" s="27" customFormat="1" ht="120">
      <c r="B9" s="16" t="s">
        <v>13</v>
      </c>
      <c r="C9" s="17" t="s">
        <v>14</v>
      </c>
      <c r="D9" s="18" t="s">
        <v>12</v>
      </c>
      <c r="E9" s="16" t="s">
        <v>6</v>
      </c>
      <c r="F9" s="16" t="s">
        <v>11</v>
      </c>
      <c r="G9" s="16" t="s">
        <v>35</v>
      </c>
      <c r="H9" s="23"/>
      <c r="I9" s="17" t="s">
        <v>34</v>
      </c>
      <c r="J9" s="17"/>
      <c r="K9" s="24">
        <v>3125</v>
      </c>
      <c r="L9" s="25">
        <v>3125</v>
      </c>
      <c r="M9" s="26">
        <f t="shared" si="0"/>
        <v>1</v>
      </c>
    </row>
    <row r="10" spans="2:13" s="27" customFormat="1" ht="105">
      <c r="B10" s="16" t="s">
        <v>13</v>
      </c>
      <c r="C10" s="17" t="s">
        <v>25</v>
      </c>
      <c r="D10" s="18" t="s">
        <v>18</v>
      </c>
      <c r="E10" s="16" t="s">
        <v>6</v>
      </c>
      <c r="F10" s="16" t="s">
        <v>20</v>
      </c>
      <c r="G10" s="16" t="s">
        <v>33</v>
      </c>
      <c r="H10" s="23"/>
      <c r="I10" s="17"/>
      <c r="J10" s="17"/>
      <c r="K10" s="24">
        <v>54877.8</v>
      </c>
      <c r="L10" s="25">
        <v>54877.708400000003</v>
      </c>
      <c r="M10" s="26">
        <f t="shared" si="0"/>
        <v>0.99999833083687761</v>
      </c>
    </row>
    <row r="11" spans="2:13" s="27" customFormat="1" ht="114.75">
      <c r="B11" s="16" t="s">
        <v>13</v>
      </c>
      <c r="C11" s="17" t="s">
        <v>26</v>
      </c>
      <c r="D11" s="18" t="s">
        <v>19</v>
      </c>
      <c r="E11" s="16" t="s">
        <v>6</v>
      </c>
      <c r="F11" s="16" t="s">
        <v>20</v>
      </c>
      <c r="G11" s="16" t="s">
        <v>33</v>
      </c>
      <c r="H11" s="23"/>
      <c r="I11" s="17"/>
      <c r="J11" s="17"/>
      <c r="K11" s="24">
        <v>15551.9</v>
      </c>
      <c r="L11" s="25">
        <v>15551.875</v>
      </c>
      <c r="M11" s="26">
        <f t="shared" si="0"/>
        <v>0.9999983924793755</v>
      </c>
    </row>
    <row r="12" spans="2:13" s="29" customFormat="1" ht="105">
      <c r="B12" s="16" t="s">
        <v>28</v>
      </c>
      <c r="C12" s="17" t="s">
        <v>29</v>
      </c>
      <c r="D12" s="18" t="s">
        <v>30</v>
      </c>
      <c r="E12" s="16" t="s">
        <v>6</v>
      </c>
      <c r="F12" s="16" t="s">
        <v>20</v>
      </c>
      <c r="G12" s="16" t="s">
        <v>32</v>
      </c>
      <c r="H12" s="28"/>
      <c r="I12" s="28"/>
      <c r="J12" s="28"/>
      <c r="K12" s="25">
        <v>12017.5</v>
      </c>
      <c r="L12" s="25">
        <v>8977.2999999999993</v>
      </c>
      <c r="M12" s="26">
        <f t="shared" si="0"/>
        <v>0.74701893072602443</v>
      </c>
    </row>
    <row r="13" spans="2:13" s="15" customFormat="1" ht="18.75">
      <c r="B13" s="34" t="s">
        <v>36</v>
      </c>
      <c r="C13" s="35"/>
      <c r="D13" s="35"/>
      <c r="E13" s="35"/>
      <c r="F13" s="35"/>
      <c r="G13" s="36"/>
      <c r="H13" s="37"/>
      <c r="I13" s="37"/>
      <c r="J13" s="37"/>
      <c r="K13" s="38">
        <f>K6+K7+K8+K9+K10+K11+K12</f>
        <v>109223.5</v>
      </c>
      <c r="L13" s="38">
        <f>SUM(L6:L12)</f>
        <v>106183.1001</v>
      </c>
      <c r="M13" s="39">
        <f t="shared" si="0"/>
        <v>0.97216350052873235</v>
      </c>
    </row>
    <row r="14" spans="2:13" s="1" customFormat="1">
      <c r="B14" s="13"/>
      <c r="C14" s="4"/>
      <c r="D14" s="5"/>
      <c r="E14" s="11"/>
      <c r="F14" s="12"/>
      <c r="G14" s="7"/>
      <c r="J14" s="2"/>
      <c r="K14" s="9"/>
      <c r="L14" s="9"/>
      <c r="M14" s="9"/>
    </row>
    <row r="15" spans="2:13">
      <c r="B15" s="14"/>
      <c r="D15" s="5"/>
      <c r="L15" s="10"/>
      <c r="M15" s="10"/>
    </row>
  </sheetData>
  <autoFilter ref="B5:M12">
    <filterColumn colId="11"/>
  </autoFilter>
  <mergeCells count="3">
    <mergeCell ref="B3:L3"/>
    <mergeCell ref="B13:G13"/>
    <mergeCell ref="K1:M1"/>
  </mergeCells>
  <pageMargins left="0.23622047244094491" right="0.23622047244094491" top="0.19685039370078741" bottom="0.15748031496062992" header="0.15748031496062992" footer="0.15748031496062992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на 01.07.22 печать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Ваганов</dc:creator>
  <cp:lastModifiedBy>ВагановВВ</cp:lastModifiedBy>
  <cp:lastPrinted>2022-05-16T05:26:56Z</cp:lastPrinted>
  <dcterms:created xsi:type="dcterms:W3CDTF">2022-03-30T03:45:00Z</dcterms:created>
  <dcterms:modified xsi:type="dcterms:W3CDTF">2022-07-29T08:51:22Z</dcterms:modified>
</cp:coreProperties>
</file>